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5080" windowHeight="51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<sst xmlns="http://schemas.openxmlformats.org/spreadsheetml/2006/main" count="70" uniqueCount="53">
  <si>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W</t>
  </si>
  <si>
    <t>#</t>
  </si>
  <si>
    <t>m3/uur</t>
  </si>
  <si>
    <t>kJ/m3</t>
  </si>
  <si>
    <t>Kj/s</t>
  </si>
  <si>
    <t>kJ/s</t>
  </si>
  <si>
    <t>oC</t>
  </si>
  <si>
    <t>kJ/L/oC</t>
  </si>
  <si>
    <t>kJ/uur</t>
  </si>
  <si>
    <t>kJ</t>
  </si>
  <si>
    <t>l/uur</t>
  </si>
  <si>
    <t>kj/uur</t>
  </si>
  <si>
    <t>kJ/liter</t>
  </si>
  <si>
    <t>unit</t>
  </si>
  <si>
    <t>heat production eggs</t>
  </si>
  <si>
    <t>eggs in machine</t>
  </si>
  <si>
    <t>heat production machine</t>
  </si>
  <si>
    <t>ventiation cap</t>
  </si>
  <si>
    <t>energy content air out 37,8-50</t>
  </si>
  <si>
    <t>energy content air in 20-50</t>
  </si>
  <si>
    <t>heat loss through ventilation</t>
  </si>
  <si>
    <t>delta T cooling water</t>
  </si>
  <si>
    <t>heat loss cooling water</t>
  </si>
  <si>
    <t>cooling capacity</t>
  </si>
  <si>
    <t>heat loss ventilation</t>
  </si>
  <si>
    <t>cooling capacity per liter</t>
  </si>
  <si>
    <t>needed cooling water/mach</t>
  </si>
  <si>
    <t>heat loss through cooling wat</t>
  </si>
  <si>
    <t>heat loss through sprayer</t>
  </si>
  <si>
    <t>evaporative heat loss</t>
  </si>
  <si>
    <t>needed spraying</t>
  </si>
  <si>
    <t>heat capacity water</t>
  </si>
  <si>
    <t>kJ/L</t>
  </si>
  <si>
    <t>calculation cooling capacity machine</t>
  </si>
  <si>
    <t>actual cooling water amount</t>
  </si>
  <si>
    <t>temperature</t>
  </si>
  <si>
    <t>relative hum</t>
  </si>
  <si>
    <t>energy cont</t>
  </si>
  <si>
    <t>%</t>
  </si>
  <si>
    <t>out</t>
  </si>
  <si>
    <t>in</t>
  </si>
  <si>
    <t>needed cooling cap</t>
  </si>
  <si>
    <t>value</t>
  </si>
  <si>
    <t>Heat balance with sprayer off</t>
  </si>
  <si>
    <t>how much spraying is needed if water cooling is not sufficient</t>
  </si>
  <si>
    <t>heat production ventilator</t>
  </si>
  <si>
    <t>Heat production of machine</t>
  </si>
  <si>
    <t>energy content of air</t>
  </si>
  <si>
    <t>temperature incoming water</t>
  </si>
  <si>
    <t>temperature outgoing water</t>
  </si>
  <si>
    <t>This program estimates the cooling capacity of the different cooling sources in an incubator, cooling by water cooling , by ventilation and by spraying.</t>
  </si>
  <si>
    <t>The heat production of the eggs and ventilation conditions of the machine needs to be filled in for the actual day of incubation.</t>
  </si>
  <si>
    <t>For multi stage machines an average embryo developmental stage of approximately 9 days needs to be filled in, which equals approximately 0,02-0,03W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</si>
</sst>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7" max="7" width="12.57421875" style="0" customWidth="1"/>
  </cols>
  <sheetData>
    <row r="1" ht="14.25">
      <c r="A1" t="s">
        <v>50</v>
      </c>
    </row>
    <row r="2" ht="14.25">
      <c r="A2" t="s">
        <v>51</v>
      </c>
    </row>
    <row r="3" ht="14.25">
      <c r="A3" t="s">
        <v>52</v>
      </c>
    </row>
    <row r="5" ht="14.25">
      <c r="A5" t="s">
        <v>33</v>
      </c>
    </row>
    <row r="6" spans="4:5" ht="14.25">
      <c r="D6" t="s">
        <v>13</v>
      </c>
      <c r="E6" t="s">
        <v>42</v>
      </c>
    </row>
    <row r="7" s="4" customFormat="1" ht="14.25">
      <c r="A7" s="4" t="s">
        <v>46</v>
      </c>
    </row>
    <row r="8" spans="1:5" ht="14.25">
      <c r="A8" t="s">
        <v>14</v>
      </c>
      <c r="D8" t="s">
        <v>0</v>
      </c>
      <c r="E8">
        <v>0.15</v>
      </c>
    </row>
    <row r="9" spans="1:5" ht="14.25">
      <c r="A9" t="s">
        <v>15</v>
      </c>
      <c r="D9" t="s">
        <v>1</v>
      </c>
      <c r="E9" s="1">
        <v>60000</v>
      </c>
    </row>
    <row r="10" spans="1:5" ht="14.25">
      <c r="A10" t="s">
        <v>14</v>
      </c>
      <c r="D10" t="s">
        <v>0</v>
      </c>
      <c r="E10">
        <f>E8*E9</f>
        <v>9000</v>
      </c>
    </row>
    <row r="11" spans="1:5" ht="14.25">
      <c r="A11" t="s">
        <v>45</v>
      </c>
      <c r="D11" t="s">
        <v>0</v>
      </c>
      <c r="E11">
        <v>1000</v>
      </c>
    </row>
    <row r="12" spans="1:5" ht="14.25">
      <c r="A12" t="s">
        <v>16</v>
      </c>
      <c r="D12" t="s">
        <v>5</v>
      </c>
      <c r="E12">
        <f>(E10+E11)/1000</f>
        <v>10</v>
      </c>
    </row>
    <row r="14" s="4" customFormat="1" ht="14.25">
      <c r="A14" s="4" t="s">
        <v>20</v>
      </c>
    </row>
    <row r="15" spans="1:12" ht="14.25">
      <c r="A15" t="s">
        <v>17</v>
      </c>
      <c r="D15" t="s">
        <v>2</v>
      </c>
      <c r="E15">
        <v>200</v>
      </c>
      <c r="G15" t="s">
        <v>47</v>
      </c>
      <c r="I15" t="s">
        <v>39</v>
      </c>
      <c r="J15" t="s">
        <v>40</v>
      </c>
      <c r="K15" t="s">
        <v>40</v>
      </c>
      <c r="L15" t="s">
        <v>40</v>
      </c>
    </row>
    <row r="16" spans="1:12" ht="14.25">
      <c r="A16" t="s">
        <v>18</v>
      </c>
      <c r="D16" t="s">
        <v>3</v>
      </c>
      <c r="E16">
        <v>93</v>
      </c>
      <c r="G16" t="s">
        <v>35</v>
      </c>
      <c r="H16" t="s">
        <v>6</v>
      </c>
      <c r="I16">
        <v>37.5</v>
      </c>
      <c r="J16">
        <v>20</v>
      </c>
      <c r="K16">
        <v>30</v>
      </c>
      <c r="L16">
        <v>30</v>
      </c>
    </row>
    <row r="17" spans="1:12" ht="14.25">
      <c r="A17" t="s">
        <v>19</v>
      </c>
      <c r="D17" t="s">
        <v>3</v>
      </c>
      <c r="E17">
        <v>38</v>
      </c>
      <c r="G17" t="s">
        <v>36</v>
      </c>
      <c r="H17" t="s">
        <v>38</v>
      </c>
      <c r="I17">
        <v>55</v>
      </c>
      <c r="J17">
        <v>50</v>
      </c>
      <c r="K17">
        <v>50</v>
      </c>
      <c r="L17">
        <v>70</v>
      </c>
    </row>
    <row r="18" spans="7:12" ht="14.25">
      <c r="G18" t="s">
        <v>37</v>
      </c>
      <c r="H18" t="s">
        <v>3</v>
      </c>
      <c r="I18">
        <v>93</v>
      </c>
      <c r="J18">
        <v>38</v>
      </c>
      <c r="K18">
        <v>65</v>
      </c>
      <c r="L18">
        <v>75</v>
      </c>
    </row>
    <row r="19" spans="1:5" ht="14.25">
      <c r="A19" t="s">
        <v>20</v>
      </c>
      <c r="D19" t="s">
        <v>4</v>
      </c>
      <c r="E19" s="2">
        <f>((E16-E17)*E15)/3600</f>
        <v>3.0555555555555554</v>
      </c>
    </row>
    <row r="21" s="4" customFormat="1" ht="14.25">
      <c r="A21" s="4" t="s">
        <v>22</v>
      </c>
    </row>
    <row r="22" spans="1:5" s="4" customFormat="1" ht="14.25">
      <c r="A22" s="5" t="s">
        <v>48</v>
      </c>
      <c r="B22" s="5"/>
      <c r="C22" s="5"/>
      <c r="D22" s="5" t="s">
        <v>6</v>
      </c>
      <c r="E22" s="5">
        <v>15</v>
      </c>
    </row>
    <row r="23" spans="1:5" s="4" customFormat="1" ht="14.25">
      <c r="A23" s="5" t="s">
        <v>49</v>
      </c>
      <c r="B23" s="5"/>
      <c r="C23" s="5"/>
      <c r="D23" s="5" t="s">
        <v>6</v>
      </c>
      <c r="E23" s="5">
        <v>20</v>
      </c>
    </row>
    <row r="24" spans="1:5" ht="14.25">
      <c r="A24" t="s">
        <v>21</v>
      </c>
      <c r="D24" t="s">
        <v>6</v>
      </c>
      <c r="E24">
        <f>E23-E22</f>
        <v>5</v>
      </c>
    </row>
    <row r="25" spans="1:5" ht="14.25">
      <c r="A25" t="s">
        <v>31</v>
      </c>
      <c r="D25" t="s">
        <v>7</v>
      </c>
      <c r="E25">
        <v>4.2</v>
      </c>
    </row>
    <row r="26" spans="1:5" ht="14.25">
      <c r="A26" t="s">
        <v>23</v>
      </c>
      <c r="D26" t="s">
        <v>32</v>
      </c>
      <c r="E26">
        <f>E25*E24</f>
        <v>21</v>
      </c>
    </row>
    <row r="28" s="4" customFormat="1" ht="14.25">
      <c r="A28" s="4" t="s">
        <v>43</v>
      </c>
    </row>
    <row r="29" spans="1:5" ht="14.25">
      <c r="A29" t="s">
        <v>16</v>
      </c>
      <c r="D29" t="s">
        <v>8</v>
      </c>
      <c r="E29">
        <f>E12*3600</f>
        <v>36000</v>
      </c>
    </row>
    <row r="30" spans="1:5" ht="14.25">
      <c r="A30" t="s">
        <v>24</v>
      </c>
      <c r="D30" t="s">
        <v>8</v>
      </c>
      <c r="E30">
        <f>E19*3600</f>
        <v>11000</v>
      </c>
    </row>
    <row r="31" spans="1:5" ht="14.25">
      <c r="A31" t="s">
        <v>41</v>
      </c>
      <c r="D31" t="s">
        <v>8</v>
      </c>
      <c r="E31">
        <f>E29-E30</f>
        <v>25000</v>
      </c>
    </row>
    <row r="32" spans="1:5" ht="14.25">
      <c r="A32" t="s">
        <v>25</v>
      </c>
      <c r="D32" t="s">
        <v>9</v>
      </c>
      <c r="E32">
        <f>E26</f>
        <v>21</v>
      </c>
    </row>
    <row r="33" spans="1:5" ht="14.25">
      <c r="A33" t="s">
        <v>26</v>
      </c>
      <c r="D33" t="s">
        <v>10</v>
      </c>
      <c r="E33" s="3">
        <f>E31/E32</f>
        <v>1190.4761904761904</v>
      </c>
    </row>
    <row r="35" s="4" customFormat="1" ht="14.25">
      <c r="A35" s="4" t="s">
        <v>44</v>
      </c>
    </row>
    <row r="36" spans="1:5" ht="14.25">
      <c r="A36" t="s">
        <v>34</v>
      </c>
      <c r="D36" t="s">
        <v>10</v>
      </c>
      <c r="E36">
        <v>500</v>
      </c>
    </row>
    <row r="37" spans="1:5" ht="14.25">
      <c r="A37" t="s">
        <v>27</v>
      </c>
      <c r="D37" t="s">
        <v>11</v>
      </c>
      <c r="E37">
        <f>E36*E26</f>
        <v>10500</v>
      </c>
    </row>
    <row r="38" spans="1:5" ht="14.25">
      <c r="A38" t="s">
        <v>28</v>
      </c>
      <c r="D38" t="s">
        <v>8</v>
      </c>
      <c r="E38">
        <f>E29-E30-E37</f>
        <v>14500</v>
      </c>
    </row>
    <row r="39" spans="1:5" ht="14.25">
      <c r="A39" t="s">
        <v>29</v>
      </c>
      <c r="D39" t="s">
        <v>12</v>
      </c>
      <c r="E39">
        <v>2260</v>
      </c>
    </row>
    <row r="40" spans="1:5" ht="14.25">
      <c r="A40" t="s">
        <v>30</v>
      </c>
      <c r="D40" t="s">
        <v>10</v>
      </c>
      <c r="E40" s="2">
        <f>E38/E39</f>
        <v>6.415929203539823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 meijerhof</cp:lastModifiedBy>
  <dcterms:created xsi:type="dcterms:W3CDTF">2011-04-20T16:20:37Z</dcterms:created>
  <dcterms:modified xsi:type="dcterms:W3CDTF">2017-02-08T19:37:22Z</dcterms:modified>
  <cp:category/>
  <cp:version/>
  <cp:contentType/>
  <cp:contentStatus/>
</cp:coreProperties>
</file>